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АЗС" sheetId="7" r:id="rId1"/>
  </sheets>
  <definedNames>
    <definedName name="_xlnm._FilterDatabase" localSheetId="0" hidden="1">АЗС!$A$1:$O$1</definedName>
  </definedNames>
  <calcPr calcId="162913"/>
</workbook>
</file>

<file path=xl/calcChain.xml><?xml version="1.0" encoding="utf-8"?>
<calcChain xmlns="http://schemas.openxmlformats.org/spreadsheetml/2006/main">
  <c r="K3" i="7" l="1"/>
  <c r="M3" i="7" s="1"/>
  <c r="N3" i="7" s="1"/>
  <c r="K4" i="7"/>
  <c r="M4" i="7" s="1"/>
  <c r="N4" i="7" s="1"/>
  <c r="K5" i="7"/>
  <c r="M5" i="7" s="1"/>
  <c r="N5" i="7" s="1"/>
  <c r="K2" i="7" l="1"/>
  <c r="M2" i="7" l="1"/>
  <c r="N2" i="7" s="1"/>
</calcChain>
</file>

<file path=xl/sharedStrings.xml><?xml version="1.0" encoding="utf-8"?>
<sst xmlns="http://schemas.openxmlformats.org/spreadsheetml/2006/main" count="47" uniqueCount="30">
  <si>
    <t>Город</t>
  </si>
  <si>
    <t>Кол-во экранов</t>
  </si>
  <si>
    <t>Вид рекламы</t>
  </si>
  <si>
    <t>Мониторы в прикассовой зоне</t>
  </si>
  <si>
    <t>Локация</t>
  </si>
  <si>
    <t>АЗС</t>
  </si>
  <si>
    <t>Ролик, сек.</t>
  </si>
  <si>
    <t>Период, дней</t>
  </si>
  <si>
    <t>Выходов в час на 1 мониторе</t>
  </si>
  <si>
    <t>Выходов в сутки на 1 мониторе</t>
  </si>
  <si>
    <t>Выходов за период на всех мониторах</t>
  </si>
  <si>
    <t>Фото</t>
  </si>
  <si>
    <t>Севастополь</t>
  </si>
  <si>
    <t>Адрес</t>
  </si>
  <si>
    <t>ул. Пожарова 11</t>
  </si>
  <si>
    <t>ул. Хрусталева 78</t>
  </si>
  <si>
    <t>ул. Колобова 2</t>
  </si>
  <si>
    <t>Лабораторное шоссе 111</t>
  </si>
  <si>
    <t>Карта</t>
  </si>
  <si>
    <t>Координаты</t>
  </si>
  <si>
    <t>44.602191, 33.503145</t>
  </si>
  <si>
    <t>44.554782, 33.523545</t>
  </si>
  <si>
    <t>44.586671, 33.466251</t>
  </si>
  <si>
    <t>44.572642, 33.569261</t>
  </si>
  <si>
    <t>Код</t>
  </si>
  <si>
    <t>САЗС-1</t>
  </si>
  <si>
    <t>САЗС-2</t>
  </si>
  <si>
    <t>САЗС-3</t>
  </si>
  <si>
    <t>САЗС-4</t>
  </si>
  <si>
    <t>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</si>
</sst>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5" fillId="0" borderId="1" xfId="2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sb26bHiuD6ykIA" TargetMode="External"/><Relationship Id="rId3" Type="http://schemas.openxmlformats.org/officeDocument/2006/relationships/hyperlink" Target="https://yandex.ru/maps/-/CDvwVDok" TargetMode="External"/><Relationship Id="rId7" Type="http://schemas.openxmlformats.org/officeDocument/2006/relationships/hyperlink" Target="https://disk.yandex.ru/i/lveKyCg9dJRBiw" TargetMode="External"/><Relationship Id="rId2" Type="http://schemas.openxmlformats.org/officeDocument/2006/relationships/hyperlink" Target="https://yandex.ru/maps/-/CDvwV0p2" TargetMode="External"/><Relationship Id="rId1" Type="http://schemas.openxmlformats.org/officeDocument/2006/relationships/hyperlink" Target="https://yandex.ru/maps/-/CDvwVW5A" TargetMode="External"/><Relationship Id="rId6" Type="http://schemas.openxmlformats.org/officeDocument/2006/relationships/hyperlink" Target="https://disk.yandex.ru/i/N1cY812S646qCw" TargetMode="External"/><Relationship Id="rId5" Type="http://schemas.openxmlformats.org/officeDocument/2006/relationships/hyperlink" Target="https://disk.yandex.ru/i/NHA9uER4e6XJZQ" TargetMode="External"/><Relationship Id="rId4" Type="http://schemas.openxmlformats.org/officeDocument/2006/relationships/hyperlink" Target="https://yandex.ru/maps/-/CDvwVH2i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tabSelected="1" zoomScaleNormal="100" workbookViewId="0">
      <selection activeCell="D2" sqref="D2"/>
    </sheetView>
  </sheetViews>
  <sheetFormatPr defaultRowHeight="15" x14ac:dyDescent="0.25"/>
  <cols>
    <col min="1" max="1" width="11.140625" customWidth="1"/>
    <col min="2" max="2" width="12.28515625" customWidth="1"/>
    <col min="3" max="3" width="21.85546875" customWidth="1"/>
    <col min="4" max="4" width="26.42578125" customWidth="1"/>
    <col min="5" max="5" width="9.5703125" customWidth="1"/>
    <col min="6" max="6" width="10" customWidth="1"/>
    <col min="7" max="7" width="18" customWidth="1"/>
    <col min="8" max="8" width="8.7109375" customWidth="1"/>
    <col min="9" max="9" width="14.28515625" customWidth="1"/>
    <col min="10" max="10" width="20.7109375" bestFit="1" customWidth="1"/>
    <col min="11" max="11" width="22.5703125" bestFit="1" customWidth="1"/>
    <col min="12" max="12" width="16.85546875" customWidth="1"/>
    <col min="13" max="13" width="21.5703125" bestFit="1" customWidth="1"/>
    <col min="14" max="14" width="13.85546875" style="2" customWidth="1"/>
    <col min="15" max="15" width="19" style="2" customWidth="1"/>
  </cols>
  <sheetData>
    <row r="1" spans="1:15" s="1" customFormat="1" ht="25.5" x14ac:dyDescent="0.25">
      <c r="A1" s="8" t="s">
        <v>0</v>
      </c>
      <c r="B1" s="8" t="s">
        <v>4</v>
      </c>
      <c r="C1" s="8" t="s">
        <v>13</v>
      </c>
      <c r="D1" s="8" t="s">
        <v>2</v>
      </c>
      <c r="E1" s="8" t="s">
        <v>11</v>
      </c>
      <c r="F1" s="8" t="s">
        <v>18</v>
      </c>
      <c r="G1" s="6" t="s">
        <v>1</v>
      </c>
      <c r="H1" s="6" t="s">
        <v>24</v>
      </c>
      <c r="I1" s="6" t="s">
        <v>6</v>
      </c>
      <c r="J1" s="6" t="s">
        <v>8</v>
      </c>
      <c r="K1" s="6" t="s">
        <v>9</v>
      </c>
      <c r="L1" s="6" t="s">
        <v>7</v>
      </c>
      <c r="M1" s="6" t="s">
        <v>10</v>
      </c>
      <c r="N1" s="6" t="s">
        <v>29</v>
      </c>
      <c r="O1" s="6" t="s">
        <v>19</v>
      </c>
    </row>
    <row r="2" spans="1:15" x14ac:dyDescent="0.25">
      <c r="A2" s="7" t="s">
        <v>12</v>
      </c>
      <c r="B2" s="7" t="s">
        <v>5</v>
      </c>
      <c r="C2" s="7" t="s">
        <v>14</v>
      </c>
      <c r="D2" s="7" t="s">
        <v>3</v>
      </c>
      <c r="E2" s="9" t="s">
        <v>11</v>
      </c>
      <c r="F2" s="9" t="s">
        <v>18</v>
      </c>
      <c r="G2" s="10">
        <v>1</v>
      </c>
      <c r="H2" s="10" t="s">
        <v>25</v>
      </c>
      <c r="I2" s="7">
        <v>10</v>
      </c>
      <c r="J2" s="7">
        <v>30</v>
      </c>
      <c r="K2" s="7">
        <f t="shared" ref="K2:K5" si="0">24*J2</f>
        <v>720</v>
      </c>
      <c r="L2" s="7">
        <v>30</v>
      </c>
      <c r="M2" s="7">
        <f>(K2*L2)*G2</f>
        <v>21600</v>
      </c>
      <c r="N2" s="5">
        <f>(0.075*M2)*I2</f>
        <v>16200</v>
      </c>
      <c r="O2" s="10" t="s">
        <v>20</v>
      </c>
    </row>
    <row r="3" spans="1:15" x14ac:dyDescent="0.25">
      <c r="A3" s="7" t="s">
        <v>12</v>
      </c>
      <c r="B3" s="7" t="s">
        <v>5</v>
      </c>
      <c r="C3" s="7" t="s">
        <v>15</v>
      </c>
      <c r="D3" s="7" t="s">
        <v>3</v>
      </c>
      <c r="E3" s="9" t="s">
        <v>11</v>
      </c>
      <c r="F3" s="9" t="s">
        <v>18</v>
      </c>
      <c r="G3" s="10">
        <v>1</v>
      </c>
      <c r="H3" s="10" t="s">
        <v>26</v>
      </c>
      <c r="I3" s="7">
        <v>10</v>
      </c>
      <c r="J3" s="7">
        <v>30</v>
      </c>
      <c r="K3" s="7">
        <f t="shared" si="0"/>
        <v>720</v>
      </c>
      <c r="L3" s="7">
        <v>30</v>
      </c>
      <c r="M3" s="7">
        <f>(K3*L3)*G3</f>
        <v>21600</v>
      </c>
      <c r="N3" s="5">
        <f t="shared" ref="N3:N5" si="1">(0.075*M3)*I3</f>
        <v>16200</v>
      </c>
      <c r="O3" s="10" t="s">
        <v>21</v>
      </c>
    </row>
    <row r="4" spans="1:15" x14ac:dyDescent="0.25">
      <c r="A4" s="7" t="s">
        <v>12</v>
      </c>
      <c r="B4" s="7" t="s">
        <v>5</v>
      </c>
      <c r="C4" s="7" t="s">
        <v>16</v>
      </c>
      <c r="D4" s="7" t="s">
        <v>3</v>
      </c>
      <c r="E4" s="9" t="s">
        <v>11</v>
      </c>
      <c r="F4" s="9" t="s">
        <v>18</v>
      </c>
      <c r="G4" s="10">
        <v>1</v>
      </c>
      <c r="H4" s="10" t="s">
        <v>27</v>
      </c>
      <c r="I4" s="7">
        <v>10</v>
      </c>
      <c r="J4" s="7">
        <v>30</v>
      </c>
      <c r="K4" s="7">
        <f t="shared" si="0"/>
        <v>720</v>
      </c>
      <c r="L4" s="7">
        <v>30</v>
      </c>
      <c r="M4" s="7">
        <f>(K4*L4)*G4</f>
        <v>21600</v>
      </c>
      <c r="N4" s="5">
        <f t="shared" si="1"/>
        <v>16200</v>
      </c>
      <c r="O4" s="10" t="s">
        <v>22</v>
      </c>
    </row>
    <row r="5" spans="1:15" x14ac:dyDescent="0.25">
      <c r="A5" s="7" t="s">
        <v>12</v>
      </c>
      <c r="B5" s="7" t="s">
        <v>5</v>
      </c>
      <c r="C5" s="7" t="s">
        <v>17</v>
      </c>
      <c r="D5" s="7" t="s">
        <v>3</v>
      </c>
      <c r="E5" s="9" t="s">
        <v>11</v>
      </c>
      <c r="F5" s="9" t="s">
        <v>18</v>
      </c>
      <c r="G5" s="10">
        <v>1</v>
      </c>
      <c r="H5" s="10" t="s">
        <v>28</v>
      </c>
      <c r="I5" s="7">
        <v>10</v>
      </c>
      <c r="J5" s="7">
        <v>30</v>
      </c>
      <c r="K5" s="7">
        <f t="shared" si="0"/>
        <v>720</v>
      </c>
      <c r="L5" s="7">
        <v>30</v>
      </c>
      <c r="M5" s="7">
        <f>(K5*L5)*G5</f>
        <v>21600</v>
      </c>
      <c r="N5" s="5">
        <f t="shared" si="1"/>
        <v>16200</v>
      </c>
      <c r="O5" s="10" t="s">
        <v>23</v>
      </c>
    </row>
    <row r="6" spans="1:15" x14ac:dyDescent="0.25">
      <c r="G6" s="3"/>
      <c r="H6" s="3"/>
      <c r="I6" s="3"/>
      <c r="J6" s="3"/>
      <c r="K6" s="3"/>
      <c r="L6" s="3"/>
      <c r="M6" s="4"/>
      <c r="N6" s="4"/>
      <c r="O6" s="4"/>
    </row>
  </sheetData>
  <autoFilter ref="A1:O1"/>
  <hyperlinks>
    <hyperlink ref="F2" r:id="rId1"/>
    <hyperlink ref="F3" r:id="rId2"/>
    <hyperlink ref="F4" r:id="rId3"/>
    <hyperlink ref="F5" r:id="rId4"/>
    <hyperlink ref="E2" r:id="rId5"/>
    <hyperlink ref="E3" r:id="rId6"/>
    <hyperlink ref="E4" r:id="rId7"/>
    <hyperlink ref="E5" r:id="rId8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АЗС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2026-04-06T16:52:23Z</dcterms:modified>
</cp:coreProperties>
</file>