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Мониторы" sheetId="1" r:id="rId1"/>
  </sheets>
  <definedNames>
    <definedName name="_xlnm._FilterDatabase" localSheetId="0" hidden="1">Мониторы!$A$1:$U$6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/>
  <c r="R3" i="1" s="1"/>
  <c r="T3" i="1" s="1"/>
  <c r="P4" i="1"/>
  <c r="R4" i="1" s="1"/>
  <c r="P5" i="1"/>
  <c r="R5" i="1" s="1"/>
  <c r="P6" i="1"/>
  <c r="R6" i="1" s="1"/>
  <c r="T2" i="1" l="1"/>
  <c r="S3" i="1"/>
  <c r="T6" i="1"/>
  <c r="S6" i="1"/>
  <c r="S4" i="1"/>
  <c r="T4" i="1"/>
  <c r="S5" i="1"/>
  <c r="T5" i="1"/>
</calcChain>
</file>

<file path=xl/sharedStrings.xml><?xml version="1.0" encoding="utf-8"?>
<sst xmlns="http://schemas.openxmlformats.org/spreadsheetml/2006/main" count="86" uniqueCount="40">
  <si>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</si>
  <si>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</si>
  <si>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</si>
  <si>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</si>
  <si>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</si>
  <si>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</si>
  <si>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</si>
  <si>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</si>
  <si>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</si>
  <si>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</si>
  <si>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</si>
  <si>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</si>
  <si>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</si>
  <si>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</si>
  <si>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</si>
  <si>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</si>
  <si>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</si>
  <si>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</si>
  <si>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</si>
  <si>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</si>
  <si>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</si>
  <si>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</si>
  <si>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Севастополь</t>
  </si>
  <si>
    <t>ул. Генерала Острякова, 64</t>
  </si>
  <si>
    <t>пр-т Г. Острякова 155</t>
  </si>
  <si>
    <t>проспект Октябрьской революции, д. 43</t>
  </si>
  <si>
    <t>Щербака 1/2</t>
  </si>
  <si>
    <t>улица Генерала Хрюкина, 2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</si>
  <si>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</si>
  <si>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</si>
  <si>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</si>
  <si>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</si>
  <si>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</si>
  <si>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</si>
  <si>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44.579410, 33.518281</t>
  </si>
  <si>
    <t>44.562213, 33.527345</t>
  </si>
  <si>
    <t>44.592287, 33.458157</t>
  </si>
  <si>
    <t>44.611066, 33.517122</t>
  </si>
  <si>
    <t>44.566323, 33.525243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</si>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</sst>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NqZ8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aNqJmc" TargetMode="External"/><Relationship Id="rId1" Type="http://schemas.openxmlformats.org/officeDocument/2006/relationships/hyperlink" Target="https://yandex.ru/maps/-/CPaNqM6E" TargetMode="External"/><Relationship Id="rId6" Type="http://schemas.openxmlformats.org/officeDocument/2006/relationships/hyperlink" Target="https://disk.yandex.ru/d/6aaydj6vXPNBIg" TargetMode="External"/><Relationship Id="rId5" Type="http://schemas.openxmlformats.org/officeDocument/2006/relationships/hyperlink" Target="https://yandex.ru/maps/-/CPaNqDih" TargetMode="External"/><Relationship Id="rId4" Type="http://schemas.openxmlformats.org/officeDocument/2006/relationships/hyperlink" Target="https://yandex.ru/maps/-/CPaNqS6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zoomScaleNormal="100" workbookViewId="0">
      <selection activeCell="D4" sqref="D4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33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30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32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28</v>
      </c>
      <c r="E2" s="11" t="s">
        <v>23</v>
      </c>
      <c r="F2" s="10" t="s">
        <v>3</v>
      </c>
      <c r="G2" s="6" t="s">
        <v>29</v>
      </c>
      <c r="H2" s="10" t="s">
        <v>2</v>
      </c>
      <c r="I2" s="6" t="s">
        <v>31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39</v>
      </c>
      <c r="P2" s="6">
        <f t="shared" ref="P2:P6" si="0">10*N2</f>
        <v>300</v>
      </c>
      <c r="Q2" s="6">
        <v>30</v>
      </c>
      <c r="R2" s="6">
        <f t="shared" ref="R2:R6" si="1">Q2*P2</f>
        <v>9000</v>
      </c>
      <c r="S2" s="6">
        <f t="shared" ref="S2:S6" si="2">R2*L2</f>
        <v>27000</v>
      </c>
      <c r="T2" s="9">
        <f t="shared" ref="T2:T6" si="3">0.2*R2*M2</f>
        <v>18000</v>
      </c>
      <c r="U2" s="11" t="s">
        <v>34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28</v>
      </c>
      <c r="E3" s="11" t="s">
        <v>24</v>
      </c>
      <c r="F3" s="10" t="s">
        <v>3</v>
      </c>
      <c r="G3" s="6" t="s">
        <v>29</v>
      </c>
      <c r="H3" s="10" t="s">
        <v>2</v>
      </c>
      <c r="I3" s="6" t="s">
        <v>31</v>
      </c>
      <c r="J3" s="8" t="s">
        <v>9</v>
      </c>
      <c r="K3" s="6" t="s">
        <v>11</v>
      </c>
      <c r="L3" s="11">
        <v>3</v>
      </c>
      <c r="M3" s="6">
        <v>10</v>
      </c>
      <c r="N3" s="6">
        <v>30</v>
      </c>
      <c r="O3" s="6" t="s">
        <v>39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27000</v>
      </c>
      <c r="T3" s="9">
        <f t="shared" si="3"/>
        <v>18000</v>
      </c>
      <c r="U3" s="11" t="s">
        <v>35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28</v>
      </c>
      <c r="E4" s="11" t="s">
        <v>25</v>
      </c>
      <c r="F4" s="10" t="s">
        <v>3</v>
      </c>
      <c r="G4" s="6" t="s">
        <v>29</v>
      </c>
      <c r="H4" s="10" t="s">
        <v>2</v>
      </c>
      <c r="I4" s="6" t="s">
        <v>31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39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36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28</v>
      </c>
      <c r="E5" s="11" t="s">
        <v>26</v>
      </c>
      <c r="F5" s="10" t="s">
        <v>3</v>
      </c>
      <c r="G5" s="6" t="s">
        <v>29</v>
      </c>
      <c r="H5" s="10" t="s">
        <v>2</v>
      </c>
      <c r="I5" s="6" t="s">
        <v>31</v>
      </c>
      <c r="J5" s="8" t="s">
        <v>9</v>
      </c>
      <c r="K5" s="6" t="s">
        <v>11</v>
      </c>
      <c r="L5" s="11">
        <v>3</v>
      </c>
      <c r="M5" s="6">
        <v>10</v>
      </c>
      <c r="N5" s="6">
        <v>30</v>
      </c>
      <c r="O5" s="6" t="s">
        <v>39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37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28</v>
      </c>
      <c r="E6" s="11" t="s">
        <v>27</v>
      </c>
      <c r="F6" s="10" t="s">
        <v>3</v>
      </c>
      <c r="G6" s="6" t="s">
        <v>29</v>
      </c>
      <c r="H6" s="10" t="s">
        <v>2</v>
      </c>
      <c r="I6" s="6" t="s">
        <v>31</v>
      </c>
      <c r="J6" s="8" t="s">
        <v>9</v>
      </c>
      <c r="K6" s="6" t="s">
        <v>11</v>
      </c>
      <c r="L6" s="11">
        <v>4</v>
      </c>
      <c r="M6" s="6">
        <v>10</v>
      </c>
      <c r="N6" s="6">
        <v>30</v>
      </c>
      <c r="O6" s="6" t="s">
        <v>39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36000</v>
      </c>
      <c r="T6" s="9">
        <f t="shared" si="3"/>
        <v>18000</v>
      </c>
      <c r="U6" s="11" t="s">
        <v>38</v>
      </c>
    </row>
  </sheetData>
  <autoFilter ref="A1:U6"/>
  <phoneticPr fontId="5" type="noConversion"/>
  <hyperlinks>
    <hyperlink ref="F2" r:id="rId1"/>
    <hyperlink ref="F3" r:id="rId2"/>
    <hyperlink ref="F4" r:id="rId3"/>
    <hyperlink ref="F5" r:id="rId4"/>
    <hyperlink ref="F6" r:id="rId5"/>
    <hyperlink ref="H2:H6" r:id="rId6" display="Фот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2026-04-06T17:06:27Z</dcterms:modified>
</cp:coreProperties>
</file>